
<file path=[Content_Types].xml><?xml version="1.0" encoding="utf-8"?>
<Types xmlns="http://schemas.openxmlformats.org/package/2006/content-types">
  <Default Extension="xml" ContentType="application/vnd.openxmlformats-officedocument.extended-properties+xml"/>
  <Default Extension="rels" ContentType="application/vnd.openxmlformats-package.relationships+xml"/>
  <Default Extension="png" ContentType="image/png"/>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customXml/item3.xml" ContentType="application/xml"/>
  <Override PartName="/customXml/itemProps31.xml" ContentType="application/vnd.openxmlformats-officedocument.customXmlProperties+xml"/>
  <Override PartName="/xl/styles.xml" ContentType="application/vnd.openxmlformats-officedocument.spreadsheetml.styles+xml"/>
  <Override PartName="/customXml/item22.xml" ContentType="application/xml"/>
  <Override PartName="/customXml/itemProps22.xml" ContentType="application/vnd.openxmlformats-officedocument.customXmlProperties+xml"/>
  <Override PartName="/xl/theme/theme11.xml" ContentType="application/vnd.openxmlformats-officedocument.theme+xml"/>
  <Override PartName="/xl/worksheets/sheet11.xml" ContentType="application/vnd.openxmlformats-officedocument.spreadsheetml.worksheet+xml"/>
  <Override PartName="/xl/tables/table11.xml" ContentType="application/vnd.openxmlformats-officedocument.spreadsheetml.table+xml"/>
  <Override PartName="/xl/drawings/drawing11.xml" ContentType="application/vnd.openxmlformats-officedocument.drawing+xml"/>
  <Override PartName="/customXml/item13.xml" ContentType="application/xml"/>
  <Override PartName="/customXml/itemProps13.xml" ContentType="application/vnd.openxmlformats-officedocument.customXmlProperties+xml"/>
  <Override PartName="/xl/calcChain.xml" ContentType="application/vnd.openxmlformats-officedocument.spreadsheetml.calcChain+xml"/>
  <Override PartName="/xl/sharedStrings.xml" ContentType="application/vnd.openxmlformats-officedocument.spreadsheetml.sharedString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8_{E9C9BF85-EE60-4B6C-883B-C7F25D829EFD}" xr6:coauthVersionLast="47" xr6:coauthVersionMax="47" xr10:uidLastSave="{00000000-0000-0000-0000-000000000000}"/>
  <bookViews>
    <workbookView xWindow="-108" yWindow="-108" windowWidth="23256" windowHeight="12720" xr2:uid="{00000000-000D-0000-FFFF-FFFF00000000}"/>
  </bookViews>
  <sheets>
    <sheet name="Grocery List" sheetId="1" r:id="rId1"/>
  </sheets>
  <definedNames>
    <definedName name="Category1">'Grocery List'!$D$2</definedName>
    <definedName name="Category1Total">'Grocery List'!$D$3</definedName>
    <definedName name="Category2">'Grocery List'!$E$2</definedName>
    <definedName name="Category2Total">'Grocery List'!$E$3</definedName>
    <definedName name="Category3">'Grocery List'!$F$2</definedName>
    <definedName name="Category3Total">'Grocery List'!$F$3</definedName>
    <definedName name="Category4">'Grocery List'!$G$2</definedName>
    <definedName name="Category4Total">'Grocery List'!$G$3</definedName>
    <definedName name="Category5">'Grocery List'!$H$2</definedName>
    <definedName name="Category5Total">'Grocery List'!$H$3</definedName>
    <definedName name="CategoryLookup">'Grocery List'!$D$2:$H$2</definedName>
    <definedName name="ColumnTitle1">GroceryList[[#Headers],[DONE?]]</definedName>
    <definedName name="ColumnTitleRegion1..J3.1">'Grocery List'!$D$2</definedName>
    <definedName name="GrandTotal">SUM(GroceryList[TOTAL])</definedName>
    <definedName name="_xlnm.Print_Titles" localSheetId="0">'Grocery List'!$5:$5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 l="1"/>
  <c r="I7" i="1"/>
  <c r="I8" i="1"/>
  <c r="H3" i="1" s="1"/>
  <c r="I9" i="1"/>
  <c r="I10" i="1"/>
  <c r="I11" i="1"/>
  <c r="I12" i="1"/>
  <c r="I13" i="1"/>
  <c r="I14" i="1"/>
  <c r="I15" i="1"/>
  <c r="I16" i="1"/>
  <c r="I17" i="1"/>
  <c r="I18" i="1"/>
  <c r="I19" i="1"/>
  <c r="I20" i="1"/>
  <c r="I21" i="1"/>
  <c r="I22" i="1"/>
  <c r="I23" i="1"/>
  <c r="D3" i="1" l="1"/>
  <c r="I3" i="1"/>
  <c r="G3" i="1" l="1"/>
  <c r="E3" i="1"/>
  <c r="F3" i="1"/>
  <c r="I4" i="1" l="1"/>
</calcChain>
</file>

<file path=xl/sharedStrings.xml><?xml version="1.0" encoding="utf-8"?>
<sst xmlns="http://schemas.openxmlformats.org/spreadsheetml/2006/main" count="103" uniqueCount="54">
  <si>
    <t>GROCERY</t>
  </si>
  <si>
    <t>HOME DELIVERY</t>
  </si>
  <si>
    <t>LOCAL MARKET</t>
  </si>
  <si>
    <t>OTHER</t>
  </si>
  <si>
    <t>GRAND TOTAL</t>
  </si>
  <si>
    <t>DONE?</t>
  </si>
  <si>
    <t>ITEM</t>
  </si>
  <si>
    <t>STORE</t>
  </si>
  <si>
    <t>CATEGORY</t>
  </si>
  <si>
    <t>QTY</t>
  </si>
  <si>
    <t>UNIT</t>
  </si>
  <si>
    <t>UNIT PRICE</t>
  </si>
  <si>
    <t>TOTAL</t>
  </si>
  <si>
    <t>NOTE</t>
  </si>
  <si>
    <t>Yes</t>
  </si>
  <si>
    <t>Peaches</t>
  </si>
  <si>
    <t>Coho Vineyard</t>
  </si>
  <si>
    <t>lbs</t>
  </si>
  <si>
    <t>Apples</t>
  </si>
  <si>
    <t>Have coupon</t>
  </si>
  <si>
    <t>Bananas</t>
  </si>
  <si>
    <t>Wide World Importers</t>
  </si>
  <si>
    <t>bunch</t>
  </si>
  <si>
    <t>Lettuce</t>
  </si>
  <si>
    <t>Market</t>
  </si>
  <si>
    <t>head</t>
  </si>
  <si>
    <t>Tomatoes</t>
  </si>
  <si>
    <t>Squash</t>
  </si>
  <si>
    <t>each</t>
  </si>
  <si>
    <t>Celery</t>
  </si>
  <si>
    <t>Cucumber</t>
  </si>
  <si>
    <t>Mushrooms</t>
  </si>
  <si>
    <t xml:space="preserve">Milk </t>
  </si>
  <si>
    <t>Local Farmer</t>
  </si>
  <si>
    <t>gal</t>
  </si>
  <si>
    <t>Cheese</t>
  </si>
  <si>
    <t>Variety of block cheeses</t>
  </si>
  <si>
    <t>Eggs</t>
  </si>
  <si>
    <t>doz</t>
  </si>
  <si>
    <t>Cottage cheese</t>
  </si>
  <si>
    <t>16 oz</t>
  </si>
  <si>
    <t>Sour cream</t>
  </si>
  <si>
    <t>8 oz</t>
  </si>
  <si>
    <t>Yogurt</t>
  </si>
  <si>
    <t>Greek with honey</t>
  </si>
  <si>
    <t>Beef</t>
  </si>
  <si>
    <t>Farmer's Market</t>
  </si>
  <si>
    <t>Bacon wrapped filets</t>
  </si>
  <si>
    <t>Wild Salmon</t>
  </si>
  <si>
    <t>Fish Market</t>
  </si>
  <si>
    <t>Alaskan King Crab Legs</t>
  </si>
  <si>
    <t>Customize it! Replace the entries above with your own to track your most frequently used categories.</t>
  </si>
  <si>
    <t>GROCERY
LIST</t>
  </si>
  <si>
    <t>ORCHARD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</si>
</sst>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00"/>
    <numFmt numFmtId="165" formatCode="&quot;$&quot;#,##0.00;[Red]&quot;$&quot;#,##0.00"/>
  </numFmts>
  <fonts count="8" x14ac:knownFonts="1">
    <font>
      <sz val="11"/>
      <color theme="3"/>
      <name val="Calibri"/>
      <family val="2"/>
      <scheme val="minor"/>
    </font>
    <font>
      <sz val="11"/>
      <color theme="0"/>
      <name val="Calibri"/>
      <family val="2"/>
      <scheme val="minor"/>
    </font>
    <font>
      <sz val="16"/>
      <color theme="0"/>
      <name val="Calibri"/>
      <family val="2"/>
      <scheme val="minor"/>
    </font>
    <font>
      <sz val="11"/>
      <color theme="3"/>
      <name val="Calibri"/>
      <family val="2"/>
      <scheme val="minor"/>
    </font>
    <font>
      <sz val="28"/>
      <color theme="0"/>
      <name val="Calibri"/>
      <family val="2"/>
      <scheme val="major"/>
    </font>
    <font>
      <sz val="11"/>
      <color theme="0"/>
      <name val="Calibri"/>
      <family val="2"/>
      <scheme val="major"/>
    </font>
    <font>
      <sz val="11"/>
      <color theme="3"/>
      <name val="Calibri"/>
      <family val="2"/>
      <scheme val="major"/>
    </font>
    <font>
      <b/>
      <sz val="11"/>
      <color rgb="FF3F3F3F"/>
      <name val="Calibri"/>
      <family val="2"/>
      <scheme val="minor"/>
    </font>
  </fonts>
  <fills count="11">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5" tint="-0.499984740745262"/>
        <bgColor indexed="64"/>
      </patternFill>
    </fill>
    <fill>
      <patternFill patternType="solid">
        <fgColor theme="9"/>
        <bgColor indexed="64"/>
      </patternFill>
    </fill>
    <fill>
      <patternFill patternType="solid">
        <fgColor theme="4"/>
      </patternFill>
    </fill>
    <fill>
      <patternFill patternType="solid">
        <fgColor rgb="FFF2F2F2"/>
      </patternFill>
    </fill>
    <fill>
      <patternFill patternType="solid">
        <fgColor theme="3"/>
        <bgColor indexed="64"/>
      </patternFill>
    </fill>
  </fills>
  <borders count="5">
    <border>
      <left/>
      <right/>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thick">
        <color theme="0"/>
      </right>
      <top/>
      <bottom/>
      <diagonal/>
    </border>
    <border>
      <left style="thin">
        <color rgb="FF3F3F3F"/>
      </left>
      <right style="thin">
        <color rgb="FF3F3F3F"/>
      </right>
      <top style="thin">
        <color rgb="FF3F3F3F"/>
      </top>
      <bottom style="thin">
        <color rgb="FF3F3F3F"/>
      </bottom>
      <diagonal/>
    </border>
  </borders>
  <cellStyleXfs count="20">
    <xf numFmtId="0" fontId="0" fillId="0" borderId="0" applyNumberFormat="0" applyBorder="0" applyProtection="0">
      <alignment horizontal="left" vertical="center" wrapText="1"/>
    </xf>
    <xf numFmtId="0" fontId="5" fillId="6" borderId="1" applyNumberFormat="0" applyProtection="0">
      <alignment horizontal="center" wrapText="1"/>
    </xf>
    <xf numFmtId="0" fontId="4" fillId="2" borderId="0" applyNumberFormat="0" applyBorder="0" applyProtection="0">
      <alignment horizontal="left" vertical="center" wrapText="1"/>
    </xf>
    <xf numFmtId="43" fontId="3" fillId="0" borderId="0" applyFont="0" applyFill="0" applyBorder="0" applyAlignment="0" applyProtection="0"/>
    <xf numFmtId="41" fontId="3" fillId="0" borderId="0" applyFont="0" applyFill="0" applyBorder="0" applyAlignment="0" applyProtection="0"/>
    <xf numFmtId="164" fontId="2" fillId="0" borderId="2" applyFill="0" applyProtection="0">
      <alignment horizontal="center" vertical="top"/>
    </xf>
    <xf numFmtId="164" fontId="3" fillId="0" borderId="0" applyFont="0" applyFill="0" applyBorder="0" applyProtection="0">
      <alignment horizontal="right" vertical="center" indent="3"/>
    </xf>
    <xf numFmtId="9" fontId="3" fillId="0" borderId="0" applyFont="0" applyFill="0" applyBorder="0" applyAlignment="0" applyProtection="0"/>
    <xf numFmtId="0" fontId="1" fillId="3" borderId="1" applyNumberFormat="0" applyProtection="0">
      <alignment horizontal="center" wrapText="1"/>
    </xf>
    <xf numFmtId="0" fontId="1" fillId="4" borderId="1" applyNumberFormat="0" applyProtection="0">
      <alignment horizontal="center" wrapText="1"/>
    </xf>
    <xf numFmtId="0" fontId="1" fillId="5" borderId="1" applyNumberFormat="0" applyProtection="0">
      <alignment horizontal="center" wrapText="1"/>
    </xf>
    <xf numFmtId="0" fontId="1" fillId="2" borderId="0" applyNumberFormat="0" applyProtection="0">
      <alignment horizontal="right" vertical="center" indent="16"/>
    </xf>
    <xf numFmtId="0" fontId="1" fillId="10" borderId="1" applyNumberFormat="0" applyProtection="0">
      <alignment horizontal="center" wrapText="1"/>
    </xf>
    <xf numFmtId="0" fontId="1" fillId="7" borderId="1">
      <alignment horizontal="center" wrapText="1"/>
    </xf>
    <xf numFmtId="0" fontId="3" fillId="0" borderId="0" applyNumberFormat="0" applyFont="0" applyFill="0" applyBorder="0">
      <alignment horizontal="center" vertical="center"/>
    </xf>
    <xf numFmtId="0" fontId="6" fillId="0" borderId="0" applyNumberFormat="0" applyFill="0" applyBorder="0" applyAlignment="0" applyProtection="0">
      <alignment vertical="center" wrapText="1"/>
    </xf>
    <xf numFmtId="0" fontId="3" fillId="0" borderId="0" applyNumberFormat="0" applyFill="0" applyBorder="0" applyAlignment="0" applyProtection="0">
      <alignment vertical="center" wrapText="1"/>
    </xf>
    <xf numFmtId="0" fontId="1" fillId="8" borderId="0" applyNumberFormat="0" applyProtection="0">
      <alignment horizontal="center" vertical="center"/>
    </xf>
    <xf numFmtId="0" fontId="7" fillId="9" borderId="4" applyNumberFormat="0" applyAlignment="0" applyProtection="0"/>
    <xf numFmtId="165" fontId="2" fillId="10" borderId="2" applyProtection="0">
      <alignment horizontal="center" vertical="top"/>
    </xf>
  </cellStyleXfs>
  <cellXfs count="30">
    <xf numFmtId="0" fontId="0" fillId="0" borderId="0" xfId="0">
      <alignment horizontal="left" vertical="center" wrapText="1"/>
    </xf>
    <xf numFmtId="0" fontId="0" fillId="0" borderId="0" xfId="0" applyFill="1" applyProtection="1">
      <alignment horizontal="left" vertical="center" wrapText="1"/>
    </xf>
    <xf numFmtId="164" fontId="2" fillId="6" borderId="2" xfId="5" applyFill="1" applyProtection="1">
      <alignment horizontal="center" vertical="top"/>
    </xf>
    <xf numFmtId="164" fontId="2" fillId="3" borderId="2" xfId="5" applyFill="1" applyProtection="1">
      <alignment horizontal="center" vertical="top"/>
    </xf>
    <xf numFmtId="164" fontId="2" fillId="5" borderId="2" xfId="5" applyFill="1" applyProtection="1">
      <alignment horizontal="center" vertical="top"/>
    </xf>
    <xf numFmtId="164" fontId="2" fillId="7" borderId="2" xfId="5" applyFill="1" applyProtection="1">
      <alignment horizontal="center" vertical="top"/>
    </xf>
    <xf numFmtId="0" fontId="0" fillId="0" borderId="0" xfId="0" applyFo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164" fontId="0" fillId="0" borderId="0" xfId="0" applyNumberFormat="1" applyFont="1" applyFill="1" applyBorder="1" applyAlignment="1" applyProtection="1">
      <alignment vertical="center"/>
    </xf>
    <xf numFmtId="0" fontId="0" fillId="0" borderId="0" xfId="0" applyBorder="1" applyProtection="1">
      <alignment horizontal="left" vertical="center" wrapText="1"/>
    </xf>
    <xf numFmtId="164" fontId="0" fillId="0" borderId="0" xfId="6" applyFont="1" applyFill="1" applyBorder="1" applyProtection="1">
      <alignment horizontal="right" vertical="center" indent="3"/>
    </xf>
    <xf numFmtId="164" fontId="0" fillId="0" borderId="0" xfId="0" applyNumberFormat="1" applyFont="1" applyProtection="1">
      <alignment horizontal="left" vertical="center" wrapText="1"/>
    </xf>
    <xf numFmtId="0" fontId="0" fillId="0" borderId="0" xfId="0" applyProtection="1">
      <alignment horizontal="left" vertical="center" wrapText="1"/>
    </xf>
    <xf numFmtId="164" fontId="2" fillId="4" borderId="2" xfId="5" applyFill="1" applyProtection="1">
      <alignment horizontal="center" vertical="top"/>
    </xf>
    <xf numFmtId="0" fontId="1" fillId="3" borderId="1" xfId="8" applyProtection="1">
      <alignment horizontal="center" wrapText="1"/>
    </xf>
    <xf numFmtId="0" fontId="1" fillId="7" borderId="1" xfId="13">
      <alignment horizontal="center" wrapText="1"/>
    </xf>
    <xf numFmtId="0" fontId="5" fillId="6" borderId="1" xfId="1" applyProtection="1">
      <alignment horizontal="center" wrapText="1"/>
    </xf>
    <xf numFmtId="0" fontId="1" fillId="4" borderId="1" xfId="9" applyProtection="1">
      <alignment horizontal="center" wrapText="1"/>
    </xf>
    <xf numFmtId="0" fontId="1" fillId="5" borderId="1" xfId="10" applyProtection="1">
      <alignment horizontal="center" wrapText="1"/>
    </xf>
    <xf numFmtId="0" fontId="1" fillId="10" borderId="1" xfId="12" applyProtection="1">
      <alignment horizontal="center" wrapText="1"/>
    </xf>
    <xf numFmtId="0" fontId="1" fillId="8" borderId="0" xfId="17" applyProtection="1">
      <alignment horizontal="center" vertical="center"/>
    </xf>
    <xf numFmtId="0" fontId="0" fillId="0" borderId="0" xfId="14" applyFont="1" applyBorder="1">
      <alignment horizontal="center" vertical="center"/>
    </xf>
    <xf numFmtId="164" fontId="2" fillId="10" borderId="2" xfId="5" applyFill="1" applyProtection="1">
      <alignment horizontal="center" vertical="top"/>
    </xf>
    <xf numFmtId="0" fontId="1" fillId="2" borderId="0" xfId="11" applyAlignment="1" applyProtection="1">
      <alignment vertical="center"/>
    </xf>
    <xf numFmtId="0" fontId="1" fillId="2" borderId="0" xfId="11" applyFont="1" applyAlignment="1" applyProtection="1">
      <alignment vertical="center"/>
    </xf>
    <xf numFmtId="0" fontId="4" fillId="2" borderId="0" xfId="2" applyProtection="1">
      <alignment horizontal="left" vertical="center" wrapText="1"/>
    </xf>
    <xf numFmtId="0" fontId="4" fillId="2" borderId="3" xfId="2" applyBorder="1" applyProtection="1">
      <alignment horizontal="left" vertical="center" wrapText="1"/>
    </xf>
    <xf numFmtId="0" fontId="1" fillId="8" borderId="0" xfId="17" applyAlignment="1" applyProtection="1">
      <alignment vertical="center"/>
    </xf>
  </cellXfs>
  <cellStyles count="20">
    <cellStyle name="Accent1" xfId="17" builtinId="29" customBuiltin="1"/>
    <cellStyle name="Calculation" xfId="19" builtinId="22" customBuiltin="1"/>
    <cellStyle name="Category" xfId="13" xr:uid="{00000000-0005-0000-0000-000002000000}"/>
    <cellStyle name="Center Alignment" xfId="14" xr:uid="{00000000-0005-0000-0000-000003000000}"/>
    <cellStyle name="Comma" xfId="3" builtinId="3" customBuiltin="1"/>
    <cellStyle name="Comma [0]" xfId="4" builtinId="6" customBuiltin="1"/>
    <cellStyle name="Currency" xfId="5" builtinId="4" customBuiltin="1"/>
    <cellStyle name="Currency [0]" xfId="6" builtinId="7" customBuiltin="1"/>
    <cellStyle name="Followed Hyperlink" xfId="16" builtinId="9" customBuiltin="1"/>
    <cellStyle name="Heading 1" xfId="1" builtinId="16" customBuiltin="1"/>
    <cellStyle name="Heading 2" xfId="8" builtinId="17" customBuiltin="1"/>
    <cellStyle name="Heading 3" xfId="9" builtinId="18" customBuiltin="1"/>
    <cellStyle name="Heading 4" xfId="10" builtinId="19" customBuiltin="1"/>
    <cellStyle name="Hyperlink" xfId="15" builtinId="8" customBuiltin="1"/>
    <cellStyle name="Normal" xfId="0" builtinId="0" customBuiltin="1"/>
    <cellStyle name="Note" xfId="11" builtinId="10" customBuiltin="1"/>
    <cellStyle name="Output" xfId="18" builtinId="21" customBuiltin="1"/>
    <cellStyle name="Percent" xfId="7" builtinId="5" customBuiltin="1"/>
    <cellStyle name="Title" xfId="2" builtinId="15" customBuiltin="1"/>
    <cellStyle name="Total" xfId="12" builtinId="25" customBuiltin="1"/>
  </cellStyles>
  <dxfs count="16">
    <dxf>
      <protection locked="1" hidden="0"/>
    </dxf>
    <dxf>
      <protection locked="1" hidden="0"/>
    </dxf>
    <dxf>
      <protection locked="1" hidden="0"/>
    </dxf>
    <dxf>
      <fill>
        <patternFill patternType="solid">
          <fgColor indexed="64"/>
          <bgColor theme="2"/>
        </patternFill>
      </fill>
      <alignment horizontal="general"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border>
        <right/>
        <bottom style="thin">
          <color theme="0"/>
        </bottom>
        <vertical/>
        <horizontal/>
      </border>
    </dxf>
    <dxf>
      <font>
        <color rgb="FFFF0000"/>
      </font>
      <fill>
        <patternFill>
          <bgColor theme="2"/>
        </patternFill>
      </fill>
    </dxf>
    <dxf>
      <font>
        <b/>
        <i val="0"/>
        <strike/>
        <color theme="4" tint="0.39994506668294322"/>
      </font>
    </dxf>
    <dxf>
      <font>
        <b/>
        <i val="0"/>
        <color theme="4" tint="-0.24994659260841701"/>
      </font>
      <fill>
        <patternFill>
          <bgColor theme="2"/>
        </patternFill>
      </fill>
      <border>
        <top style="medium">
          <color theme="4"/>
        </top>
        <bottom style="medium">
          <color theme="4"/>
        </bottom>
      </border>
    </dxf>
    <dxf>
      <font>
        <b val="0"/>
        <i val="0"/>
        <color theme="4" tint="-0.24994659260841701"/>
      </font>
      <fill>
        <patternFill>
          <bgColor theme="2"/>
        </patternFill>
      </fill>
    </dxf>
  </dxfs>
  <tableStyles count="1" defaultTableStyle="Grocery List" defaultPivotStyle="PivotStyleLight8">
    <tableStyle name="Grocery List" pivot="0" count="2" xr9:uid="{00000000-0011-0000-FFFF-FFFF00000000}">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xl/styles.xml" Id="rId3" /><Relationship Type="http://schemas.openxmlformats.org/officeDocument/2006/relationships/customXml" Target="/customXml/item22.xml" Id="rId7" /><Relationship Type="http://schemas.openxmlformats.org/officeDocument/2006/relationships/theme" Target="/xl/theme/theme11.xml" Id="rId2" /><Relationship Type="http://schemas.openxmlformats.org/officeDocument/2006/relationships/worksheet" Target="/xl/worksheets/sheet11.xml" Id="rId1" /><Relationship Type="http://schemas.openxmlformats.org/officeDocument/2006/relationships/customXml" Target="/customXml/item13.xml" Id="rId6" /><Relationship Type="http://schemas.openxmlformats.org/officeDocument/2006/relationships/calcChain" Target="/xl/calcChain.xml" Id="rId5" /><Relationship Type="http://schemas.openxmlformats.org/officeDocument/2006/relationships/sharedStrings" Target="/xl/sharedStrings.xml" Id="rId4" /></Relationships>
</file>

<file path=xl/drawings/_rels/drawing11.xml.rels>&#65279;<?xml version="1.0" encoding="utf-8"?><Relationships xmlns="http://schemas.openxmlformats.org/package/2006/relationships"><Relationship Type="http://schemas.openxmlformats.org/officeDocument/2006/relationships/image" Target="/xl/media/image1.png" Id="rId1" /></Relationships>
</file>

<file path=xl/drawings/drawing11.xml><?xml version="1.0" encoding="utf-8"?>
<xdr:wsDr xmlns:xdr="http://schemas.openxmlformats.org/drawingml/2006/spreadsheetDrawing" xmlns:a="http://schemas.openxmlformats.org/drawingml/2006/main">
  <xdr:twoCellAnchor>
    <xdr:from>
      <xdr:col>0</xdr:col>
      <xdr:colOff>180973</xdr:colOff>
      <xdr:row>0</xdr:row>
      <xdr:rowOff>0</xdr:rowOff>
    </xdr:from>
    <xdr:to>
      <xdr:col>10</xdr:col>
      <xdr:colOff>19049</xdr:colOff>
      <xdr:row>0</xdr:row>
      <xdr:rowOff>762000</xdr:rowOff>
    </xdr:to>
    <xdr:pic>
      <xdr:nvPicPr>
        <xdr:cNvPr id="6" name="Picture 5" descr="Fresh produce: lettuce, tomatoes, and cucumbers">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3" y="0"/>
          <a:ext cx="11620501" cy="762000"/>
        </a:xfrm>
        <a:prstGeom prst="rect">
          <a:avLst/>
        </a:prstGeom>
      </xdr:spPr>
    </xdr:pic>
    <xdr:clientData/>
  </xdr:twoCellAnchor>
</xdr:wsDr>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roceryList" displayName="GroceryList" ref="B5:J23" headerRowDxfId="10" dataDxfId="9" totalsRowDxfId="8">
  <autoFilter ref="B5:J23" xr:uid="{00000000-0009-0000-0100-000001000000}"/>
  <tableColumns count="9">
    <tableColumn id="1" xr3:uid="{00000000-0010-0000-0000-000001000000}" name="DONE?" totalsRowLabel="Total" dataCellStyle="Center Alignment"/>
    <tableColumn id="2" xr3:uid="{00000000-0010-0000-0000-000002000000}" name="ITEM" dataDxfId="7" dataCellStyle="Normal"/>
    <tableColumn id="9" xr3:uid="{00000000-0010-0000-0000-000009000000}" name="STORE" dataDxfId="6" dataCellStyle="Normal"/>
    <tableColumn id="3" xr3:uid="{00000000-0010-0000-0000-000003000000}" name="CATEGORY" dataDxfId="5" dataCellStyle="Normal"/>
    <tableColumn id="4" xr3:uid="{00000000-0010-0000-0000-000004000000}" name="QTY" dataCellStyle="Center Alignment"/>
    <tableColumn id="8" xr3:uid="{00000000-0010-0000-0000-000008000000}" name="UNIT" dataDxfId="4" totalsRowDxfId="3"/>
    <tableColumn id="5" xr3:uid="{00000000-0010-0000-0000-000005000000}" name="UNIT PRICE" dataDxfId="2" dataCellStyle="Currency [0]"/>
    <tableColumn id="6" xr3:uid="{00000000-0010-0000-0000-000006000000}" name="TOTAL" dataDxfId="1" dataCellStyle="Currency [0]">
      <calculatedColumnFormula>IFERROR(GroceryList[[#This Row],[QTY]]*GroceryList[[#This Row],[UNIT PRICE]],"")</calculatedColumnFormula>
    </tableColumn>
    <tableColumn id="7" xr3:uid="{00000000-0010-0000-0000-000007000000}" name="NOTE" totalsRowFunction="count" dataDxfId="0" dataCellStyle="Normal"/>
  </tableColumns>
  <tableStyleInfo name="Grocery List" showFirstColumn="0" showLastColumn="0" showRowStripes="1" showColumnStripes="0"/>
  <extLst>
    <ext xmlns:x14="http://schemas.microsoft.com/office/spreadsheetml/2009/9/main" uri="{504A1905-F514-4f6f-8877-14C23A59335A}">
      <x14:table altTextSummary="Enter grocery Item, Store name, Category, Quantity, Unit, Unit Price, and Notes in this table. Select Yes in the Done column when item has been bought"/>
    </ext>
  </extLst>
</table>
</file>

<file path=xl/theme/theme11.xml><?xml version="1.0" encoding="utf-8"?>
<a:theme xmlns:a="http://schemas.openxmlformats.org/drawingml/2006/main" name="Office Theme">
  <a:themeElements>
    <a:clrScheme name="Grocery List">
      <a:dk1>
        <a:sysClr val="windowText" lastClr="000000"/>
      </a:dk1>
      <a:lt1>
        <a:sysClr val="window" lastClr="FFFFFF"/>
      </a:lt1>
      <a:dk2>
        <a:srgbClr val="505050"/>
      </a:dk2>
      <a:lt2>
        <a:srgbClr val="F5F5F5"/>
      </a:lt2>
      <a:accent1>
        <a:srgbClr val="93855A"/>
      </a:accent1>
      <a:accent2>
        <a:srgbClr val="7FAC39"/>
      </a:accent2>
      <a:accent3>
        <a:srgbClr val="7954F2"/>
      </a:accent3>
      <a:accent4>
        <a:srgbClr val="0041D2"/>
      </a:accent4>
      <a:accent5>
        <a:srgbClr val="BF1A8D"/>
      </a:accent5>
      <a:accent6>
        <a:srgbClr val="287F71"/>
      </a:accent6>
      <a:hlink>
        <a:srgbClr val="0041D2"/>
      </a:hlink>
      <a:folHlink>
        <a:srgbClr val="BF1A8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&#65279;<?xml version="1.0" encoding="utf-8"?><Relationships xmlns="http://schemas.openxmlformats.org/package/2006/relationships"><Relationship Type="http://schemas.openxmlformats.org/officeDocument/2006/relationships/table" Target="/xl/tables/table11.xml" Id="rId3" /><Relationship Type="http://schemas.openxmlformats.org/officeDocument/2006/relationships/drawing" Target="/xl/drawings/drawing11.xml" Id="rId2" /><Relationship Type="http://schemas.openxmlformats.org/officeDocument/2006/relationships/printerSettings" Target="/xl/printerSettings/printerSettings11.bin" Id="rId1" /></Relationships>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B1:J23"/>
  <sheetViews>
    <sheetView showGridLines="0" tabSelected="1" zoomScaleNormal="100" workbookViewId="0"/>
  </sheetViews>
  <sheetFormatPr defaultColWidth="9.109375" defaultRowHeight="30" customHeight="1" x14ac:dyDescent="0.3"/>
  <cols>
    <col min="1" max="1" width="2.6640625" style="14" customWidth="1"/>
    <col min="2" max="2" width="11.44140625" style="6" customWidth="1"/>
    <col min="3" max="3" width="22.6640625" style="6" customWidth="1"/>
    <col min="4" max="4" width="25.6640625" style="6" customWidth="1"/>
    <col min="5" max="7" width="21.44140625" style="6" customWidth="1"/>
    <col min="8" max="8" width="21.44140625" style="13" customWidth="1"/>
    <col min="9" max="9" width="21.44140625" style="6" customWidth="1"/>
    <col min="10" max="10" width="25.6640625" style="6" customWidth="1"/>
    <col min="11" max="11" width="2.6640625" style="14" customWidth="1"/>
    <col min="12" max="16384" width="9.109375" style="14"/>
  </cols>
  <sheetData>
    <row r="1" spans="2:10" s="1" customFormat="1" ht="81" customHeight="1" thickBot="1" x14ac:dyDescent="0.35">
      <c r="B1" s="29"/>
      <c r="C1" s="29"/>
      <c r="D1" s="29"/>
      <c r="E1" s="29"/>
      <c r="F1" s="29"/>
      <c r="G1" s="29"/>
      <c r="H1" s="29"/>
      <c r="I1" s="29"/>
      <c r="J1" s="29"/>
    </row>
    <row r="2" spans="2:10" s="1" customFormat="1" ht="35.1" customHeight="1" thickTop="1" x14ac:dyDescent="0.3">
      <c r="B2" s="27" t="s">
        <v>52</v>
      </c>
      <c r="C2" s="28"/>
      <c r="D2" s="18" t="s">
        <v>53</v>
      </c>
      <c r="E2" s="16" t="s">
        <v>0</v>
      </c>
      <c r="F2" s="19" t="s">
        <v>1</v>
      </c>
      <c r="G2" s="20" t="s">
        <v>2</v>
      </c>
      <c r="H2" s="17" t="s">
        <v>3</v>
      </c>
      <c r="I2" s="21" t="s">
        <v>4</v>
      </c>
      <c r="J2" s="22"/>
    </row>
    <row r="3" spans="2:10" s="1" customFormat="1" ht="35.1" customHeight="1" thickBot="1" x14ac:dyDescent="0.35">
      <c r="B3" s="27"/>
      <c r="C3" s="28"/>
      <c r="D3" s="2">
        <f>IFERROR(SUMIF(GroceryList[CATEGORY],Category1,GroceryList[TOTAL]), "")</f>
        <v>11.95</v>
      </c>
      <c r="E3" s="3">
        <f>IFERROR(SUMIF(GroceryList[CATEGORY],Category2,GroceryList[TOTAL]), "")</f>
        <v>6.1150000000000002</v>
      </c>
      <c r="F3" s="15">
        <f>IFERROR(SUMIF(GroceryList[CATEGORY],Category3,GroceryList[TOTAL]), "")</f>
        <v>31.85</v>
      </c>
      <c r="G3" s="4">
        <f>IFERROR(SUMIF(GroceryList[CATEGORY],Category4,GroceryList[TOTAL]), "")</f>
        <v>216.60000000000002</v>
      </c>
      <c r="H3" s="5">
        <f>IFERROR(SUMIF(GroceryList[CATEGORY],Category5,GroceryList[TOTAL]), "")</f>
        <v>3.99</v>
      </c>
      <c r="I3" s="24">
        <f>SUM(GroceryList[TOTAL])</f>
        <v>270.505</v>
      </c>
      <c r="J3" s="22"/>
    </row>
    <row r="4" spans="2:10" s="1" customFormat="1" ht="21" customHeight="1" thickTop="1" x14ac:dyDescent="0.3">
      <c r="B4" s="25"/>
      <c r="C4" s="25"/>
      <c r="D4" s="26" t="s">
        <v>51</v>
      </c>
      <c r="E4" s="25"/>
      <c r="F4" s="25"/>
      <c r="G4" s="25"/>
      <c r="H4" s="25"/>
      <c r="I4" s="22" t="str">
        <f>IF(SUM(D3:H3)&lt;&gt;SUM(GroceryList[TOTAL]),"Out of Balance","")</f>
        <v/>
      </c>
      <c r="J4" s="22"/>
    </row>
    <row r="5" spans="2:10" s="1" customFormat="1" ht="30" customHeight="1" x14ac:dyDescent="0.3">
      <c r="B5" s="7" t="s">
        <v>5</v>
      </c>
      <c r="C5" s="8" t="s">
        <v>6</v>
      </c>
      <c r="D5" s="9" t="s">
        <v>7</v>
      </c>
      <c r="E5" s="9" t="s">
        <v>8</v>
      </c>
      <c r="F5" s="7" t="s">
        <v>9</v>
      </c>
      <c r="G5" s="9" t="s">
        <v>10</v>
      </c>
      <c r="H5" s="9" t="s">
        <v>11</v>
      </c>
      <c r="I5" s="10" t="s">
        <v>12</v>
      </c>
      <c r="J5" s="8" t="s">
        <v>13</v>
      </c>
    </row>
    <row r="6" spans="2:10" s="1" customFormat="1" ht="30" customHeight="1" x14ac:dyDescent="0.3">
      <c r="B6" s="23" t="s">
        <v>14</v>
      </c>
      <c r="C6" s="11" t="s">
        <v>15</v>
      </c>
      <c r="D6" s="11" t="s">
        <v>16</v>
      </c>
      <c r="E6" s="11" t="s">
        <v>53</v>
      </c>
      <c r="F6" s="23">
        <v>2</v>
      </c>
      <c r="G6" s="9" t="s">
        <v>17</v>
      </c>
      <c r="H6" s="12">
        <v>2.99</v>
      </c>
      <c r="I6" s="12">
        <f>IFERROR(GroceryList[[#This Row],[QTY]]*GroceryList[[#This Row],[UNIT PRICE]],"")</f>
        <v>5.98</v>
      </c>
      <c r="J6" s="11"/>
    </row>
    <row r="7" spans="2:10" s="1" customFormat="1" ht="30" customHeight="1" x14ac:dyDescent="0.3">
      <c r="B7" s="23" t="s">
        <v>14</v>
      </c>
      <c r="C7" s="11" t="s">
        <v>18</v>
      </c>
      <c r="D7" s="11" t="s">
        <v>16</v>
      </c>
      <c r="E7" s="11" t="s">
        <v>53</v>
      </c>
      <c r="F7" s="23">
        <v>3</v>
      </c>
      <c r="G7" s="9" t="s">
        <v>17</v>
      </c>
      <c r="H7" s="12">
        <v>1.99</v>
      </c>
      <c r="I7" s="12">
        <f>IFERROR(GroceryList[[#This Row],[QTY]]*GroceryList[[#This Row],[UNIT PRICE]],"")</f>
        <v>5.97</v>
      </c>
      <c r="J7" s="11" t="s">
        <v>19</v>
      </c>
    </row>
    <row r="8" spans="2:10" s="1" customFormat="1" ht="30" customHeight="1" x14ac:dyDescent="0.3">
      <c r="B8" s="23"/>
      <c r="C8" s="11" t="s">
        <v>20</v>
      </c>
      <c r="D8" s="11" t="s">
        <v>21</v>
      </c>
      <c r="E8" s="11" t="s">
        <v>3</v>
      </c>
      <c r="F8" s="23">
        <v>1</v>
      </c>
      <c r="G8" s="9" t="s">
        <v>22</v>
      </c>
      <c r="H8" s="12">
        <v>3.99</v>
      </c>
      <c r="I8" s="12">
        <f>IFERROR(GroceryList[[#This Row],[QTY]]*GroceryList[[#This Row],[UNIT PRICE]],"")</f>
        <v>3.99</v>
      </c>
      <c r="J8" s="11"/>
    </row>
    <row r="9" spans="2:10" s="1" customFormat="1" ht="30" customHeight="1" x14ac:dyDescent="0.3">
      <c r="B9" s="23" t="s">
        <v>14</v>
      </c>
      <c r="C9" s="11" t="s">
        <v>23</v>
      </c>
      <c r="D9" s="11" t="s">
        <v>24</v>
      </c>
      <c r="E9" s="11" t="s">
        <v>2</v>
      </c>
      <c r="F9" s="23">
        <v>2</v>
      </c>
      <c r="G9" s="9" t="s">
        <v>25</v>
      </c>
      <c r="H9" s="12">
        <v>2.29</v>
      </c>
      <c r="I9" s="12">
        <f>IFERROR(GroceryList[[#This Row],[QTY]]*GroceryList[[#This Row],[UNIT PRICE]],"")</f>
        <v>4.58</v>
      </c>
      <c r="J9" s="11"/>
    </row>
    <row r="10" spans="2:10" s="1" customFormat="1" ht="30" customHeight="1" x14ac:dyDescent="0.3">
      <c r="B10" s="23"/>
      <c r="C10" s="11" t="s">
        <v>26</v>
      </c>
      <c r="D10" s="11" t="s">
        <v>24</v>
      </c>
      <c r="E10" s="11" t="s">
        <v>2</v>
      </c>
      <c r="F10" s="23">
        <v>4</v>
      </c>
      <c r="G10" s="9" t="s">
        <v>17</v>
      </c>
      <c r="H10" s="12">
        <v>3.49</v>
      </c>
      <c r="I10" s="12">
        <f>IFERROR(GroceryList[[#This Row],[QTY]]*GroceryList[[#This Row],[UNIT PRICE]],"")</f>
        <v>13.96</v>
      </c>
      <c r="J10" s="11"/>
    </row>
    <row r="11" spans="2:10" s="1" customFormat="1" ht="30" customHeight="1" x14ac:dyDescent="0.3">
      <c r="B11" s="23" t="s">
        <v>14</v>
      </c>
      <c r="C11" s="11" t="s">
        <v>27</v>
      </c>
      <c r="D11" s="11" t="s">
        <v>24</v>
      </c>
      <c r="E11" s="11" t="s">
        <v>2</v>
      </c>
      <c r="F11" s="23">
        <v>2</v>
      </c>
      <c r="G11" s="9" t="s">
        <v>28</v>
      </c>
      <c r="H11" s="12">
        <v>1.5</v>
      </c>
      <c r="I11" s="12">
        <f>IFERROR(GroceryList[[#This Row],[QTY]]*GroceryList[[#This Row],[UNIT PRICE]],"")</f>
        <v>3</v>
      </c>
      <c r="J11" s="11"/>
    </row>
    <row r="12" spans="2:10" s="1" customFormat="1" ht="30" customHeight="1" x14ac:dyDescent="0.3">
      <c r="B12" s="23" t="s">
        <v>14</v>
      </c>
      <c r="C12" s="11" t="s">
        <v>29</v>
      </c>
      <c r="D12" s="11" t="s">
        <v>21</v>
      </c>
      <c r="E12" s="11" t="s">
        <v>2</v>
      </c>
      <c r="F12" s="23">
        <v>2</v>
      </c>
      <c r="G12" s="9" t="s">
        <v>22</v>
      </c>
      <c r="H12" s="12">
        <v>1.99</v>
      </c>
      <c r="I12" s="12">
        <f>IFERROR(GroceryList[[#This Row],[QTY]]*GroceryList[[#This Row],[UNIT PRICE]],"")</f>
        <v>3.98</v>
      </c>
      <c r="J12" s="11"/>
    </row>
    <row r="13" spans="2:10" s="1" customFormat="1" ht="30" customHeight="1" x14ac:dyDescent="0.3">
      <c r="B13" s="23"/>
      <c r="C13" s="11" t="s">
        <v>30</v>
      </c>
      <c r="D13" s="11" t="s">
        <v>24</v>
      </c>
      <c r="E13" s="11" t="s">
        <v>2</v>
      </c>
      <c r="F13" s="23">
        <v>1</v>
      </c>
      <c r="G13" s="9" t="s">
        <v>17</v>
      </c>
      <c r="H13" s="12">
        <v>2.29</v>
      </c>
      <c r="I13" s="12">
        <f>IFERROR(GroceryList[[#This Row],[QTY]]*GroceryList[[#This Row],[UNIT PRICE]],"")</f>
        <v>2.29</v>
      </c>
      <c r="J13" s="11"/>
    </row>
    <row r="14" spans="2:10" s="1" customFormat="1" ht="30" customHeight="1" x14ac:dyDescent="0.3">
      <c r="B14" s="23"/>
      <c r="C14" s="11" t="s">
        <v>31</v>
      </c>
      <c r="D14" s="11" t="s">
        <v>21</v>
      </c>
      <c r="E14" s="11" t="s">
        <v>0</v>
      </c>
      <c r="F14" s="23">
        <v>0.5</v>
      </c>
      <c r="G14" s="9" t="s">
        <v>17</v>
      </c>
      <c r="H14" s="12">
        <v>2.25</v>
      </c>
      <c r="I14" s="12">
        <f>IFERROR(GroceryList[[#This Row],[QTY]]*GroceryList[[#This Row],[UNIT PRICE]],"")</f>
        <v>1.125</v>
      </c>
      <c r="J14" s="11"/>
    </row>
    <row r="15" spans="2:10" s="1" customFormat="1" ht="30" customHeight="1" x14ac:dyDescent="0.3">
      <c r="B15" s="23" t="s">
        <v>14</v>
      </c>
      <c r="C15" s="11" t="s">
        <v>32</v>
      </c>
      <c r="D15" s="11" t="s">
        <v>33</v>
      </c>
      <c r="E15" s="11" t="s">
        <v>1</v>
      </c>
      <c r="F15" s="23">
        <v>2</v>
      </c>
      <c r="G15" s="9" t="s">
        <v>34</v>
      </c>
      <c r="H15" s="12">
        <v>3.99</v>
      </c>
      <c r="I15" s="12">
        <f>IFERROR(GroceryList[[#This Row],[QTY]]*GroceryList[[#This Row],[UNIT PRICE]],"")</f>
        <v>7.98</v>
      </c>
      <c r="J15" s="11"/>
    </row>
    <row r="16" spans="2:10" s="1" customFormat="1" ht="30" customHeight="1" x14ac:dyDescent="0.3">
      <c r="B16" s="23" t="s">
        <v>14</v>
      </c>
      <c r="C16" s="11" t="s">
        <v>35</v>
      </c>
      <c r="D16" s="11" t="s">
        <v>33</v>
      </c>
      <c r="E16" s="11" t="s">
        <v>1</v>
      </c>
      <c r="F16" s="23">
        <v>1</v>
      </c>
      <c r="G16" s="9" t="s">
        <v>17</v>
      </c>
      <c r="H16" s="12">
        <v>9.99</v>
      </c>
      <c r="I16" s="12">
        <f>IFERROR(GroceryList[[#This Row],[QTY]]*GroceryList[[#This Row],[UNIT PRICE]],"")</f>
        <v>9.99</v>
      </c>
      <c r="J16" s="11" t="s">
        <v>36</v>
      </c>
    </row>
    <row r="17" spans="2:10" s="1" customFormat="1" ht="30" customHeight="1" x14ac:dyDescent="0.3">
      <c r="B17" s="23" t="s">
        <v>14</v>
      </c>
      <c r="C17" s="11" t="s">
        <v>37</v>
      </c>
      <c r="D17" s="11" t="s">
        <v>33</v>
      </c>
      <c r="E17" s="11" t="s">
        <v>1</v>
      </c>
      <c r="F17" s="23">
        <v>2</v>
      </c>
      <c r="G17" s="9" t="s">
        <v>38</v>
      </c>
      <c r="H17" s="12">
        <v>3.5</v>
      </c>
      <c r="I17" s="12">
        <f>IFERROR(GroceryList[[#This Row],[QTY]]*GroceryList[[#This Row],[UNIT PRICE]],"")</f>
        <v>7</v>
      </c>
      <c r="J17" s="11"/>
    </row>
    <row r="18" spans="2:10" s="1" customFormat="1" ht="30" customHeight="1" x14ac:dyDescent="0.3">
      <c r="B18" s="23" t="s">
        <v>14</v>
      </c>
      <c r="C18" s="11" t="s">
        <v>39</v>
      </c>
      <c r="D18" s="11" t="s">
        <v>33</v>
      </c>
      <c r="E18" s="11" t="s">
        <v>1</v>
      </c>
      <c r="F18" s="23">
        <v>1</v>
      </c>
      <c r="G18" s="9" t="s">
        <v>40</v>
      </c>
      <c r="H18" s="12">
        <v>3.89</v>
      </c>
      <c r="I18" s="12">
        <f>IFERROR(GroceryList[[#This Row],[QTY]]*GroceryList[[#This Row],[UNIT PRICE]],"")</f>
        <v>3.89</v>
      </c>
      <c r="J18" s="11"/>
    </row>
    <row r="19" spans="2:10" s="1" customFormat="1" ht="30" customHeight="1" x14ac:dyDescent="0.3">
      <c r="B19" s="23" t="s">
        <v>14</v>
      </c>
      <c r="C19" s="11" t="s">
        <v>41</v>
      </c>
      <c r="D19" s="11" t="s">
        <v>33</v>
      </c>
      <c r="E19" s="11" t="s">
        <v>1</v>
      </c>
      <c r="F19" s="23">
        <v>1</v>
      </c>
      <c r="G19" s="9" t="s">
        <v>42</v>
      </c>
      <c r="H19" s="12">
        <v>2.99</v>
      </c>
      <c r="I19" s="12">
        <f>IFERROR(GroceryList[[#This Row],[QTY]]*GroceryList[[#This Row],[UNIT PRICE]],"")</f>
        <v>2.99</v>
      </c>
      <c r="J19" s="11"/>
    </row>
    <row r="20" spans="2:10" s="1" customFormat="1" ht="30" customHeight="1" x14ac:dyDescent="0.3">
      <c r="B20" s="23"/>
      <c r="C20" s="11" t="s">
        <v>43</v>
      </c>
      <c r="D20" s="11" t="s">
        <v>21</v>
      </c>
      <c r="E20" s="11" t="s">
        <v>0</v>
      </c>
      <c r="F20" s="23">
        <v>1</v>
      </c>
      <c r="G20" s="9" t="s">
        <v>40</v>
      </c>
      <c r="H20" s="12">
        <v>4.99</v>
      </c>
      <c r="I20" s="12">
        <f>IFERROR(GroceryList[[#This Row],[QTY]]*GroceryList[[#This Row],[UNIT PRICE]],"")</f>
        <v>4.99</v>
      </c>
      <c r="J20" s="11" t="s">
        <v>44</v>
      </c>
    </row>
    <row r="21" spans="2:10" s="1" customFormat="1" ht="30" customHeight="1" x14ac:dyDescent="0.3">
      <c r="B21" s="23"/>
      <c r="C21" s="11" t="s">
        <v>45</v>
      </c>
      <c r="D21" s="11" t="s">
        <v>46</v>
      </c>
      <c r="E21" s="11" t="s">
        <v>2</v>
      </c>
      <c r="F21" s="23">
        <v>10</v>
      </c>
      <c r="G21" s="9" t="s">
        <v>17</v>
      </c>
      <c r="H21" s="12">
        <v>7.99</v>
      </c>
      <c r="I21" s="12">
        <f>IFERROR(GroceryList[[#This Row],[QTY]]*GroceryList[[#This Row],[UNIT PRICE]],"")</f>
        <v>79.900000000000006</v>
      </c>
      <c r="J21" s="11" t="s">
        <v>47</v>
      </c>
    </row>
    <row r="22" spans="2:10" s="1" customFormat="1" ht="30" customHeight="1" x14ac:dyDescent="0.3">
      <c r="B22" s="23"/>
      <c r="C22" s="11" t="s">
        <v>48</v>
      </c>
      <c r="D22" s="11" t="s">
        <v>49</v>
      </c>
      <c r="E22" s="11" t="s">
        <v>2</v>
      </c>
      <c r="F22" s="23">
        <v>6</v>
      </c>
      <c r="G22" s="9" t="s">
        <v>17</v>
      </c>
      <c r="H22" s="12">
        <v>8.99</v>
      </c>
      <c r="I22" s="12">
        <f>IFERROR(GroceryList[[#This Row],[QTY]]*GroceryList[[#This Row],[UNIT PRICE]],"")</f>
        <v>53.94</v>
      </c>
      <c r="J22" s="11"/>
    </row>
    <row r="23" spans="2:10" s="1" customFormat="1" ht="30" customHeight="1" x14ac:dyDescent="0.3">
      <c r="B23" s="23"/>
      <c r="C23" s="11" t="s">
        <v>50</v>
      </c>
      <c r="D23" s="11" t="s">
        <v>49</v>
      </c>
      <c r="E23" s="11" t="s">
        <v>2</v>
      </c>
      <c r="F23" s="23">
        <v>5</v>
      </c>
      <c r="G23" s="9" t="s">
        <v>17</v>
      </c>
      <c r="H23" s="12">
        <v>10.99</v>
      </c>
      <c r="I23" s="12">
        <f>IFERROR(GroceryList[[#This Row],[QTY]]*GroceryList[[#This Row],[UNIT PRICE]],"")</f>
        <v>54.95</v>
      </c>
      <c r="J23" s="11"/>
    </row>
  </sheetData>
  <mergeCells count="2">
    <mergeCell ref="B2:C3"/>
    <mergeCell ref="B1:J1"/>
  </mergeCells>
  <conditionalFormatting sqref="B6:J23">
    <cfRule type="expression" dxfId="13" priority="1">
      <formula>$B6="yes"</formula>
    </cfRule>
  </conditionalFormatting>
  <conditionalFormatting sqref="I2:I4">
    <cfRule type="expression" dxfId="12" priority="2">
      <formula>SUM($D$3:$H$3)&lt;&gt;SUM($I$6:$I$23)</formula>
    </cfRule>
  </conditionalFormatting>
  <conditionalFormatting sqref="I4">
    <cfRule type="expression" dxfId="11" priority="3">
      <formula>SUM($D$3:$H$3)&lt;&gt;SUM($I$6:$I$23)</formula>
    </cfRule>
  </conditionalFormatting>
  <dataValidations xWindow="58" yWindow="320" count="19">
    <dataValidation type="list" errorStyle="warning" allowBlank="1" showInputMessage="1" showErrorMessage="1" error="Select Yes from list for items bought. Select CANCEL, then press ALT+DOWN ARROW to open the drop-down list, then ENTER to make selection" sqref="B6:B23" xr:uid="{00000000-0002-0000-0000-000000000000}">
      <formula1>"Yes"</formula1>
    </dataValidation>
    <dataValidation type="list" errorStyle="warning" allowBlank="1" showInputMessage="1" showErrorMessage="1" error="Select Category from the list. Select CANCEL, then press ALT+DOWN ARROW to open the drop-down list, then ENTER to make selection" sqref="E6:E23" xr:uid="{00000000-0002-0000-0000-000001000000}">
      <formula1>CategoryLookup</formula1>
    </dataValidation>
    <dataValidation allowBlank="1" showInputMessage="1" showErrorMessage="1" prompt="Create a grocery list in this Grocery List worksheet. Use the Done column to indicate when items have been bought" sqref="A1" xr:uid="{00000000-0002-0000-0000-000002000000}"/>
    <dataValidation allowBlank="1" showInputMessage="1" showErrorMessage="1" prompt="Image is in this row" sqref="B1" xr:uid="{00000000-0002-0000-0000-000003000000}"/>
    <dataValidation allowBlank="1" showInputMessage="1" showErrorMessage="1" prompt="Grand Total is automatically calculated in this cell. If the Grand Total does not match the table total, text will appear below indicating &quot;out of balance&quot;" sqref="I3" xr:uid="{00000000-0002-0000-0000-000004000000}"/>
    <dataValidation allowBlank="1" showInputMessage="1" showErrorMessage="1" prompt="Text will automatically appear if table total is not equal to Grand Total. This happens when category name in row 2 changes but category in table column E refers to the old name" sqref="I4" xr:uid="{00000000-0002-0000-0000-000005000000}"/>
    <dataValidation allowBlank="1" showInputMessage="1" showErrorMessage="1" prompt="Select Yes in this column for items bought, font style becomes strikethrough. Press ALT+DOWN ARROW to open dropdown list; ENTER for selection. Heading filters find specific entries" sqref="B5" xr:uid="{00000000-0002-0000-0000-000006000000}"/>
    <dataValidation allowBlank="1" showInputMessage="1" showErrorMessage="1" prompt="Enter Item in this column under this heading" sqref="C5" xr:uid="{00000000-0002-0000-0000-000007000000}"/>
    <dataValidation allowBlank="1" showInputMessage="1" showErrorMessage="1" prompt="Enter Store name in this column under this heading" sqref="D5" xr:uid="{00000000-0002-0000-0000-000008000000}"/>
    <dataValidation allowBlank="1" showInputMessage="1" showErrorMessage="1" prompt="Select Category in this column under this heading. Press ALT+DOWN ARROW to open dropdown list; ENTER for selection. Category names are populated based on the values defined above" sqref="E5" xr:uid="{00000000-0002-0000-0000-000009000000}"/>
    <dataValidation allowBlank="1" showInputMessage="1" showErrorMessage="1" prompt="Enter Quantity in this column under this heading" sqref="F5" xr:uid="{00000000-0002-0000-0000-00000A000000}"/>
    <dataValidation allowBlank="1" showInputMessage="1" showErrorMessage="1" prompt="Enter Unit in this column under this heading" sqref="G5" xr:uid="{00000000-0002-0000-0000-00000B000000}"/>
    <dataValidation allowBlank="1" showInputMessage="1" showErrorMessage="1" prompt="Enter Unit Price in this column under this heading" sqref="H5" xr:uid="{00000000-0002-0000-0000-00000C000000}"/>
    <dataValidation allowBlank="1" showInputMessage="1" showErrorMessage="1" prompt="Total is automatically calculated in this column under this heading" sqref="I5" xr:uid="{00000000-0002-0000-0000-00000D000000}"/>
    <dataValidation allowBlank="1" showInputMessage="1" showErrorMessage="1" prompt="Enter Notes in this column under this heading" sqref="J5" xr:uid="{00000000-0002-0000-0000-00000E000000}"/>
    <dataValidation allowBlank="1" showInputMessage="1" showErrorMessage="1" prompt="Enter category in this cell" sqref="D2:H2" xr:uid="{00000000-0002-0000-0000-00000F000000}"/>
    <dataValidation allowBlank="1" showInputMessage="1" showErrorMessage="1" prompt="Grand Total is automatically calculated in cell below" sqref="I2" xr:uid="{00000000-0002-0000-0000-000010000000}"/>
    <dataValidation allowBlank="1" showInputMessage="1" showErrorMessage="1" prompt="Total amount for the above category is automatically updated in this cell" sqref="D3:H3" xr:uid="{00000000-0002-0000-0000-000011000000}"/>
    <dataValidation allowBlank="1" showInputMessage="1" showErrorMessage="1" prompt="Title of this worksheet is in this cell. Customize categories in cells at right. Totals for each category will automatically update as items are added to Grocery List table below" sqref="B2:C3" xr:uid="{00000000-0002-0000-0000-000012000000}"/>
  </dataValidations>
  <printOptions horizontalCentered="1"/>
  <pageMargins left="0.3" right="0.3" top="0.5" bottom="0.5" header="0.3" footer="0.3"/>
  <pageSetup scale="50" fitToHeight="0" orientation="portrait" r:id="rId1"/>
  <headerFooter differentFirst="1"/>
  <drawing r:id="rId2"/>
  <tableParts count="1">
    <tablePart r:id="rId3"/>
  </tableParts>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93EA38F0-5E72-4572-8A91-AD0D6431BD68}"/>
</file>

<file path=customXml/itemProps22.xml><?xml version="1.0" encoding="utf-8"?>
<ds:datastoreItem xmlns:ds="http://schemas.openxmlformats.org/officeDocument/2006/customXml" ds:itemID="{F77D2D56-EA42-4379-9C76-C07B19FA88CE}"/>
</file>

<file path=customXml/itemProps31.xml><?xml version="1.0" encoding="utf-8"?>
<ds:datastoreItem xmlns:ds="http://schemas.openxmlformats.org/officeDocument/2006/customXml" ds:itemID="{9E302B68-CA67-4621-8A66-D4ED37A6E971}"/>
</file>

<file path=docProps/app.xml><?xml version="1.0" encoding="utf-8"?>
<ap:Properties xmlns:vt="http://schemas.openxmlformats.org/officeDocument/2006/docPropsVTypes" xmlns:ap="http://schemas.openxmlformats.org/officeDocument/2006/extended-properties">
  <ap:Application>Microsoft Excel</ap:Application>
  <ap:Template>TM11335241</ap:Template>
  <ap:DocSecurity>0</ap:DocSecurity>
  <ap:ScaleCrop>false</ap:ScaleCrop>
  <ap:HeadingPairs>
    <vt:vector baseType="variant" size="4">
      <vt:variant>
        <vt:lpstr>Worksheets</vt:lpstr>
      </vt:variant>
      <vt:variant>
        <vt:i4>1</vt:i4>
      </vt:variant>
      <vt:variant>
        <vt:lpstr>Named Ranges</vt:lpstr>
      </vt:variant>
      <vt:variant>
        <vt:i4>14</vt:i4>
      </vt:variant>
    </vt:vector>
  </ap:HeadingPairs>
  <ap:TitlesOfParts>
    <vt:vector baseType="lpstr" size="15">
      <vt:lpstr>Grocery List</vt:lpstr>
      <vt:lpstr>Category1</vt:lpstr>
      <vt:lpstr>Category1Total</vt:lpstr>
      <vt:lpstr>Category2</vt:lpstr>
      <vt:lpstr>Category2Total</vt:lpstr>
      <vt:lpstr>Category3</vt:lpstr>
      <vt:lpstr>Category3Total</vt:lpstr>
      <vt:lpstr>Category4</vt:lpstr>
      <vt:lpstr>Category4Total</vt:lpstr>
      <vt:lpstr>Category5</vt:lpstr>
      <vt:lpstr>Category5Total</vt:lpstr>
      <vt:lpstr>CategoryLookup</vt:lpstr>
      <vt:lpstr>ColumnTitle1</vt:lpstr>
      <vt:lpstr>ColumnTitleRegion1..J3.1</vt:lpstr>
      <vt:lpstr>'Grocery List'!Print_Titles</vt:lpstr>
    </vt:vector>
  </ap:TitlesOfParts>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2021-12-13T17:49:07Z</dcterms:created>
  <dcterms:modified xsi:type="dcterms:W3CDTF">2021-12-17T05:10:39Z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